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Table1!$4:$5</definedName>
  </definedNames>
  <calcPr calcId="145621"/>
</workbook>
</file>

<file path=xl/calcChain.xml><?xml version="1.0" encoding="utf-8"?>
<calcChain xmlns="http://schemas.openxmlformats.org/spreadsheetml/2006/main">
  <c r="F15" i="1" l="1"/>
  <c r="F6" i="1"/>
  <c r="D29" i="1"/>
  <c r="E29" i="1"/>
  <c r="C29" i="1"/>
  <c r="E14" i="1"/>
  <c r="D18" i="1"/>
  <c r="D17" i="1" s="1"/>
  <c r="D14" i="1"/>
  <c r="C18" i="1"/>
  <c r="C14" i="1"/>
  <c r="E23" i="1" l="1"/>
  <c r="E22" i="1" s="1"/>
  <c r="E21" i="1" s="1"/>
  <c r="F16" i="1"/>
  <c r="F28" i="1"/>
  <c r="F8" i="1"/>
  <c r="F10" i="1"/>
  <c r="C27" i="1"/>
  <c r="C26" i="1" s="1"/>
  <c r="C25" i="1" s="1"/>
  <c r="C20" i="1" s="1"/>
  <c r="C17" i="1"/>
  <c r="C13" i="1"/>
  <c r="C9" i="1"/>
  <c r="C6" i="1" s="1"/>
  <c r="C7" i="1"/>
  <c r="E9" i="1"/>
  <c r="E7" i="1"/>
  <c r="D9" i="1"/>
  <c r="D7" i="1"/>
  <c r="F7" i="1" s="1"/>
  <c r="D27" i="1"/>
  <c r="D26" i="1" s="1"/>
  <c r="D25" i="1" s="1"/>
  <c r="D20" i="1" s="1"/>
  <c r="E27" i="1"/>
  <c r="E26" i="1" s="1"/>
  <c r="E19" i="1"/>
  <c r="E18" i="1" s="1"/>
  <c r="E13" i="1"/>
  <c r="D13" i="1"/>
  <c r="E6" i="1" l="1"/>
  <c r="F9" i="1"/>
  <c r="D6" i="1"/>
  <c r="F27" i="1"/>
  <c r="D12" i="1"/>
  <c r="D11" i="1" s="1"/>
  <c r="F18" i="1"/>
  <c r="E17" i="1"/>
  <c r="F17" i="1" s="1"/>
  <c r="C12" i="1"/>
  <c r="C11" i="1" s="1"/>
  <c r="F13" i="1"/>
  <c r="F26" i="1"/>
  <c r="E25" i="1"/>
  <c r="F25" i="1" s="1"/>
  <c r="F19" i="1"/>
  <c r="F14" i="1"/>
  <c r="E12" i="1" l="1"/>
  <c r="F12" i="1" s="1"/>
  <c r="E11" i="1"/>
  <c r="E20" i="1"/>
  <c r="F11" i="1" l="1"/>
</calcChain>
</file>

<file path=xl/sharedStrings.xml><?xml version="1.0" encoding="utf-8"?>
<sst xmlns="http://schemas.openxmlformats.org/spreadsheetml/2006/main" count="62" uniqueCount="62">
  <si>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</si>
  <si>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</si>
  <si>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</si>
  <si>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</si>
  <si>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</si>
  <si>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</si>
  <si>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</si>
  <si>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</si>
  <si>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</si>
  <si>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</si>
  <si>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</si>
  <si>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</si>
  <si>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</si>
  <si>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</si>
  <si>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</si>
  <si>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Бюджетные кредиты от других бюджетов бюджетной системы Российской Федерации в валюте Российской Федерации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</si>
  <si>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</si>
  <si>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</si>
  <si>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</si>
  <si>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</si>
  <si>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</si>
  <si>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</si>
  <si>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</si>
  <si>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</si>
  <si>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</si>
  <si>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</si>
  <si>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</si>
  <si>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</si>
  <si>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</si>
  <si>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</si>
  <si>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</si>
  <si>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</si>
  <si>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</si>
  <si>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</si>
  <si>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</si>
  <si>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</si>
  <si>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</si>
  <si>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</si>
  <si>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</si>
  <si>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</si>
  <si>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</si>
  <si>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</si>
  <si>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Брянской области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</si>
  <si>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</si>
  <si>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субъектов в валюте Российской Федерации</t>
  </si>
  <si>
    <t xml:space="preserve">Получение бюджетом субъекта Российской Федерации бюджетных кредитов на пополнение остатка средств на счете бюджета 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</si>
  <si>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</si>
  <si>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</si>
  <si>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 xml:space="preserve">Погашение бюджетом субъекта Российской Федерации бюджетных кредитов на пополнение остатка средств на счете бюджета </t>
  </si>
  <si>
    <t>Отчет об исполнении приложения 16 к Закону Брянской области "Об областном бюджете на 2020 год 
и на плановый период 2021 и 2022 годов" 
"Источники внутреннего финансирования дефицита областного бюджета на 2020 год"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</si>
  <si>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</si>
  <si>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</si>
  <si>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</si>
  <si>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</si>
  <si>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Заместитель Губернатора</t>
  </si>
  <si>
    <t>Г.В. Петушкова</t>
  </si>
  <si>
    <t>Голованова М.И.</t>
  </si>
  <si>
    <t>67-10-38, 74-22-39</t>
  </si>
  <si>
    <t>Давыдова М.В.</t>
  </si>
  <si>
    <t>64-42-61</t>
  </si>
  <si>
    <t>818 01 03 01 00 02 2500 710</t>
  </si>
  <si>
    <t>Получение бюджетом субъекта Российской Федерации бюджетных кредитов для погашения  бюджетных кредитов на пополнение остатков средств на счете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</si>
</sst>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0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0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0" fontId="9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topLeftCell="A19" zoomScaleNormal="102" zoomScaleSheetLayoutView="100" workbookViewId="0">
      <selection activeCell="B25" sqref="B25"/>
    </sheetView>
  </sheetViews>
  <sheetFormatPr defaultColWidth="9.109375" defaultRowHeight="15.6" x14ac:dyDescent="0.3"/>
  <cols>
    <col min="1" max="1" width="27.77734375" style="4" customWidth="1"/>
    <col min="2" max="2" width="43.77734375" style="4" customWidth="1"/>
    <col min="3" max="3" width="17.6640625" style="4" customWidth="1"/>
    <col min="4" max="5" width="17.77734375" style="4" customWidth="1"/>
    <col min="6" max="6" width="12.77734375" style="3" customWidth="1"/>
    <col min="7" max="16384" width="9.109375" style="3"/>
  </cols>
  <sheetData>
    <row r="1" spans="1:6" ht="12" customHeight="1" x14ac:dyDescent="0.3">
      <c r="A1" s="2"/>
      <c r="B1" s="2"/>
      <c r="C1" s="2"/>
      <c r="D1" s="1"/>
      <c r="E1" s="1"/>
      <c r="F1" s="1"/>
    </row>
    <row r="2" spans="1:6" ht="64.8" customHeight="1" x14ac:dyDescent="0.3">
      <c r="A2" s="21" t="s">
        <v>49</v>
      </c>
      <c r="B2" s="21"/>
      <c r="C2" s="21"/>
      <c r="D2" s="21"/>
      <c r="E2" s="21"/>
      <c r="F2" s="21"/>
    </row>
    <row r="3" spans="1:6" x14ac:dyDescent="0.3">
      <c r="F3" s="5" t="s">
        <v>41</v>
      </c>
    </row>
    <row r="4" spans="1:6" ht="67.5" customHeight="1" x14ac:dyDescent="0.3">
      <c r="A4" s="26" t="s">
        <v>0</v>
      </c>
      <c r="B4" s="26" t="s">
        <v>1</v>
      </c>
      <c r="C4" s="22" t="s">
        <v>50</v>
      </c>
      <c r="D4" s="22" t="s">
        <v>51</v>
      </c>
      <c r="E4" s="23" t="s">
        <v>52</v>
      </c>
      <c r="F4" s="22" t="s">
        <v>53</v>
      </c>
    </row>
    <row r="5" spans="1:6" ht="64.2" customHeight="1" x14ac:dyDescent="0.3">
      <c r="A5" s="27"/>
      <c r="B5" s="27"/>
      <c r="C5" s="24"/>
      <c r="D5" s="24"/>
      <c r="E5" s="25"/>
      <c r="F5" s="24"/>
    </row>
    <row r="6" spans="1:6" ht="31.2" x14ac:dyDescent="0.3">
      <c r="A6" s="18" t="s">
        <v>2</v>
      </c>
      <c r="B6" s="7" t="s">
        <v>3</v>
      </c>
      <c r="C6" s="8">
        <f>C7+C9</f>
        <v>-1205969000</v>
      </c>
      <c r="D6" s="8">
        <f>D7+D9</f>
        <v>-1205969000</v>
      </c>
      <c r="E6" s="8">
        <f>E7+E9</f>
        <v>-2405969000</v>
      </c>
      <c r="F6" s="16">
        <f t="shared" ref="F6:F28" si="0">E6/D6*100</f>
        <v>199.5050453204021</v>
      </c>
    </row>
    <row r="7" spans="1:6" ht="46.8" x14ac:dyDescent="0.3">
      <c r="A7" s="6" t="s">
        <v>4</v>
      </c>
      <c r="B7" s="9" t="s">
        <v>5</v>
      </c>
      <c r="C7" s="10">
        <f>C8</f>
        <v>3000000000</v>
      </c>
      <c r="D7" s="10">
        <f>D8</f>
        <v>3000000000</v>
      </c>
      <c r="E7" s="10">
        <f>E8</f>
        <v>1800000000</v>
      </c>
      <c r="F7" s="17">
        <f t="shared" si="0"/>
        <v>60</v>
      </c>
    </row>
    <row r="8" spans="1:6" ht="62.4" x14ac:dyDescent="0.3">
      <c r="A8" s="6" t="s">
        <v>6</v>
      </c>
      <c r="B8" s="9" t="s">
        <v>7</v>
      </c>
      <c r="C8" s="10">
        <v>3000000000</v>
      </c>
      <c r="D8" s="10">
        <v>3000000000</v>
      </c>
      <c r="E8" s="11">
        <v>1800000000</v>
      </c>
      <c r="F8" s="17">
        <f t="shared" si="0"/>
        <v>60</v>
      </c>
    </row>
    <row r="9" spans="1:6" ht="46.8" x14ac:dyDescent="0.3">
      <c r="A9" s="6" t="s">
        <v>8</v>
      </c>
      <c r="B9" s="9" t="s">
        <v>9</v>
      </c>
      <c r="C9" s="10">
        <f>C10</f>
        <v>-4205969000</v>
      </c>
      <c r="D9" s="10">
        <f>D10</f>
        <v>-4205969000</v>
      </c>
      <c r="E9" s="10">
        <f>E10</f>
        <v>-4205969000</v>
      </c>
      <c r="F9" s="17">
        <f t="shared" si="0"/>
        <v>100</v>
      </c>
    </row>
    <row r="10" spans="1:6" ht="62.4" x14ac:dyDescent="0.3">
      <c r="A10" s="6" t="s">
        <v>10</v>
      </c>
      <c r="B10" s="9" t="s">
        <v>11</v>
      </c>
      <c r="C10" s="10">
        <v>-4205969000</v>
      </c>
      <c r="D10" s="10">
        <v>-4205969000</v>
      </c>
      <c r="E10" s="10">
        <v>-4205969000</v>
      </c>
      <c r="F10" s="17">
        <f t="shared" si="0"/>
        <v>100</v>
      </c>
    </row>
    <row r="11" spans="1:6" ht="46.8" x14ac:dyDescent="0.3">
      <c r="A11" s="15" t="s">
        <v>12</v>
      </c>
      <c r="B11" s="12" t="s">
        <v>13</v>
      </c>
      <c r="C11" s="13">
        <f>C12</f>
        <v>1205969000</v>
      </c>
      <c r="D11" s="13">
        <f>D12</f>
        <v>1205969000</v>
      </c>
      <c r="E11" s="13">
        <f>E12</f>
        <v>1205969000</v>
      </c>
      <c r="F11" s="16">
        <f t="shared" si="0"/>
        <v>100</v>
      </c>
    </row>
    <row r="12" spans="1:6" ht="46.8" x14ac:dyDescent="0.3">
      <c r="A12" s="6" t="s">
        <v>14</v>
      </c>
      <c r="B12" s="9" t="s">
        <v>15</v>
      </c>
      <c r="C12" s="11">
        <f>C13+C17</f>
        <v>1205969000</v>
      </c>
      <c r="D12" s="11">
        <f>D13+D17</f>
        <v>1205969000</v>
      </c>
      <c r="E12" s="11">
        <f>E13+E17</f>
        <v>1205969000</v>
      </c>
      <c r="F12" s="17">
        <f t="shared" si="0"/>
        <v>100</v>
      </c>
    </row>
    <row r="13" spans="1:6" ht="46.8" x14ac:dyDescent="0.3">
      <c r="A13" s="6" t="s">
        <v>16</v>
      </c>
      <c r="B13" s="9" t="s">
        <v>43</v>
      </c>
      <c r="C13" s="11">
        <f t="shared" ref="C13:E13" si="1">C14</f>
        <v>2411938000</v>
      </c>
      <c r="D13" s="11">
        <f t="shared" si="1"/>
        <v>2411938000</v>
      </c>
      <c r="E13" s="11">
        <f t="shared" si="1"/>
        <v>2411938000</v>
      </c>
      <c r="F13" s="17">
        <f t="shared" si="0"/>
        <v>100</v>
      </c>
    </row>
    <row r="14" spans="1:6" ht="62.4" x14ac:dyDescent="0.3">
      <c r="A14" s="6" t="s">
        <v>17</v>
      </c>
      <c r="B14" s="9" t="s">
        <v>44</v>
      </c>
      <c r="C14" s="11">
        <f>C15+C16</f>
        <v>2411938000</v>
      </c>
      <c r="D14" s="11">
        <f>D15+D16</f>
        <v>2411938000</v>
      </c>
      <c r="E14" s="11">
        <f>E15+E16</f>
        <v>2411938000</v>
      </c>
      <c r="F14" s="17">
        <f t="shared" si="0"/>
        <v>100</v>
      </c>
    </row>
    <row r="15" spans="1:6" ht="78" x14ac:dyDescent="0.3">
      <c r="A15" s="6" t="s">
        <v>60</v>
      </c>
      <c r="B15" s="9" t="s">
        <v>61</v>
      </c>
      <c r="C15" s="11">
        <v>1205969000</v>
      </c>
      <c r="D15" s="11">
        <v>1205969000</v>
      </c>
      <c r="E15" s="11">
        <v>1205969000</v>
      </c>
      <c r="F15" s="17">
        <f t="shared" si="0"/>
        <v>100</v>
      </c>
    </row>
    <row r="16" spans="1:6" ht="62.4" x14ac:dyDescent="0.3">
      <c r="A16" s="6" t="s">
        <v>18</v>
      </c>
      <c r="B16" s="9" t="s">
        <v>45</v>
      </c>
      <c r="C16" s="11">
        <v>1205969000</v>
      </c>
      <c r="D16" s="11">
        <v>1205969000</v>
      </c>
      <c r="E16" s="11">
        <v>1205969000</v>
      </c>
      <c r="F16" s="17">
        <f t="shared" si="0"/>
        <v>100</v>
      </c>
    </row>
    <row r="17" spans="1:6" ht="62.4" x14ac:dyDescent="0.3">
      <c r="A17" s="6" t="s">
        <v>19</v>
      </c>
      <c r="B17" s="9" t="s">
        <v>46</v>
      </c>
      <c r="C17" s="11">
        <f>C18</f>
        <v>-1205969000</v>
      </c>
      <c r="D17" s="11">
        <f>D18</f>
        <v>-1205969000</v>
      </c>
      <c r="E17" s="11">
        <f>E18</f>
        <v>-1205969000</v>
      </c>
      <c r="F17" s="17">
        <f t="shared" si="0"/>
        <v>100</v>
      </c>
    </row>
    <row r="18" spans="1:6" ht="62.4" x14ac:dyDescent="0.3">
      <c r="A18" s="6" t="s">
        <v>20</v>
      </c>
      <c r="B18" s="9" t="s">
        <v>47</v>
      </c>
      <c r="C18" s="11">
        <f>C19</f>
        <v>-1205969000</v>
      </c>
      <c r="D18" s="11">
        <f>D19</f>
        <v>-1205969000</v>
      </c>
      <c r="E18" s="11">
        <f t="shared" ref="E18" si="2">E19</f>
        <v>-1205969000</v>
      </c>
      <c r="F18" s="17">
        <f t="shared" si="0"/>
        <v>100</v>
      </c>
    </row>
    <row r="19" spans="1:6" ht="62.4" x14ac:dyDescent="0.3">
      <c r="A19" s="6" t="s">
        <v>21</v>
      </c>
      <c r="B19" s="9" t="s">
        <v>48</v>
      </c>
      <c r="C19" s="11">
        <v>-1205969000</v>
      </c>
      <c r="D19" s="11">
        <v>-1205969000</v>
      </c>
      <c r="E19" s="11">
        <f>-E16</f>
        <v>-1205969000</v>
      </c>
      <c r="F19" s="17">
        <f t="shared" si="0"/>
        <v>100</v>
      </c>
    </row>
    <row r="20" spans="1:6" ht="31.2" x14ac:dyDescent="0.3">
      <c r="A20" s="15" t="s">
        <v>23</v>
      </c>
      <c r="B20" s="12" t="s">
        <v>24</v>
      </c>
      <c r="C20" s="13">
        <f>C25</f>
        <v>3034516820.23</v>
      </c>
      <c r="D20" s="13">
        <f>D25</f>
        <v>3034516820.23</v>
      </c>
      <c r="E20" s="13">
        <f>E21+E25</f>
        <v>388669532.26000023</v>
      </c>
      <c r="F20" s="16"/>
    </row>
    <row r="21" spans="1:6" x14ac:dyDescent="0.3">
      <c r="A21" s="6" t="s">
        <v>33</v>
      </c>
      <c r="B21" s="9" t="s">
        <v>34</v>
      </c>
      <c r="C21" s="11">
        <v>0</v>
      </c>
      <c r="D21" s="11">
        <v>0</v>
      </c>
      <c r="E21" s="11">
        <f>E22</f>
        <v>-2645847287.9699998</v>
      </c>
      <c r="F21" s="16"/>
    </row>
    <row r="22" spans="1:6" ht="31.2" x14ac:dyDescent="0.3">
      <c r="A22" s="6" t="s">
        <v>35</v>
      </c>
      <c r="B22" s="9" t="s">
        <v>36</v>
      </c>
      <c r="C22" s="11">
        <v>0</v>
      </c>
      <c r="D22" s="11">
        <v>0</v>
      </c>
      <c r="E22" s="11">
        <f>E23</f>
        <v>-2645847287.9699998</v>
      </c>
      <c r="F22" s="16"/>
    </row>
    <row r="23" spans="1:6" ht="31.2" x14ac:dyDescent="0.3">
      <c r="A23" s="6" t="s">
        <v>37</v>
      </c>
      <c r="B23" s="9" t="s">
        <v>38</v>
      </c>
      <c r="C23" s="11">
        <v>0</v>
      </c>
      <c r="D23" s="11">
        <v>0</v>
      </c>
      <c r="E23" s="11">
        <f>E24</f>
        <v>-2645847287.9699998</v>
      </c>
      <c r="F23" s="16"/>
    </row>
    <row r="24" spans="1:6" ht="46.8" x14ac:dyDescent="0.3">
      <c r="A24" s="6" t="s">
        <v>39</v>
      </c>
      <c r="B24" s="9" t="s">
        <v>40</v>
      </c>
      <c r="C24" s="11">
        <v>0</v>
      </c>
      <c r="D24" s="11">
        <v>0</v>
      </c>
      <c r="E24" s="11">
        <v>-2645847287.9699998</v>
      </c>
      <c r="F24" s="17"/>
    </row>
    <row r="25" spans="1:6" x14ac:dyDescent="0.3">
      <c r="A25" s="6" t="s">
        <v>25</v>
      </c>
      <c r="B25" s="9" t="s">
        <v>26</v>
      </c>
      <c r="C25" s="11">
        <f t="shared" ref="C25:E27" si="3">C26</f>
        <v>3034516820.23</v>
      </c>
      <c r="D25" s="11">
        <f t="shared" si="3"/>
        <v>3034516820.23</v>
      </c>
      <c r="E25" s="11">
        <f t="shared" si="3"/>
        <v>3034516820.23</v>
      </c>
      <c r="F25" s="17">
        <f t="shared" si="0"/>
        <v>100</v>
      </c>
    </row>
    <row r="26" spans="1:6" ht="31.2" x14ac:dyDescent="0.3">
      <c r="A26" s="6" t="s">
        <v>27</v>
      </c>
      <c r="B26" s="9" t="s">
        <v>28</v>
      </c>
      <c r="C26" s="11">
        <f t="shared" si="3"/>
        <v>3034516820.23</v>
      </c>
      <c r="D26" s="11">
        <f t="shared" si="3"/>
        <v>3034516820.23</v>
      </c>
      <c r="E26" s="11">
        <f t="shared" si="3"/>
        <v>3034516820.23</v>
      </c>
      <c r="F26" s="17">
        <f t="shared" si="0"/>
        <v>100</v>
      </c>
    </row>
    <row r="27" spans="1:6" ht="31.2" x14ac:dyDescent="0.3">
      <c r="A27" s="6" t="s">
        <v>29</v>
      </c>
      <c r="B27" s="9" t="s">
        <v>30</v>
      </c>
      <c r="C27" s="11">
        <f t="shared" si="3"/>
        <v>3034516820.23</v>
      </c>
      <c r="D27" s="11">
        <f t="shared" si="3"/>
        <v>3034516820.23</v>
      </c>
      <c r="E27" s="11">
        <f t="shared" si="3"/>
        <v>3034516820.23</v>
      </c>
      <c r="F27" s="17">
        <f t="shared" si="0"/>
        <v>100</v>
      </c>
    </row>
    <row r="28" spans="1:6" ht="46.8" x14ac:dyDescent="0.3">
      <c r="A28" s="6" t="s">
        <v>31</v>
      </c>
      <c r="B28" s="9" t="s">
        <v>32</v>
      </c>
      <c r="C28" s="11">
        <v>3034516820.23</v>
      </c>
      <c r="D28" s="11">
        <v>3034516820.23</v>
      </c>
      <c r="E28" s="11">
        <v>3034516820.23</v>
      </c>
      <c r="F28" s="17">
        <f t="shared" si="0"/>
        <v>100</v>
      </c>
    </row>
    <row r="29" spans="1:6" ht="21" customHeight="1" x14ac:dyDescent="0.3">
      <c r="A29" s="19" t="s">
        <v>22</v>
      </c>
      <c r="B29" s="20"/>
      <c r="C29" s="13">
        <f>C6+C11+C20</f>
        <v>3034516820.23</v>
      </c>
      <c r="D29" s="13">
        <f t="shared" ref="D29:E29" si="4">D6+D11+D20</f>
        <v>3034516820.23</v>
      </c>
      <c r="E29" s="13">
        <f t="shared" si="4"/>
        <v>-811330467.73999977</v>
      </c>
      <c r="F29" s="16"/>
    </row>
    <row r="31" spans="1:6" x14ac:dyDescent="0.3">
      <c r="F31" s="14"/>
    </row>
    <row r="32" spans="1:6" ht="21" x14ac:dyDescent="0.4">
      <c r="A32" s="28" t="s">
        <v>54</v>
      </c>
      <c r="B32" s="29"/>
      <c r="C32" s="30"/>
      <c r="D32" s="30"/>
      <c r="E32" s="30"/>
    </row>
    <row r="33" spans="1:5" ht="21" x14ac:dyDescent="0.4">
      <c r="A33" s="28" t="s">
        <v>42</v>
      </c>
      <c r="B33" s="29"/>
      <c r="C33" s="30"/>
      <c r="D33" s="31" t="s">
        <v>55</v>
      </c>
      <c r="E33" s="31"/>
    </row>
    <row r="34" spans="1:5" ht="17.399999999999999" x14ac:dyDescent="0.3">
      <c r="A34" s="32"/>
      <c r="B34" s="32"/>
      <c r="C34" s="33"/>
      <c r="D34" s="33"/>
      <c r="E34" s="33"/>
    </row>
    <row r="35" spans="1:5" ht="17.399999999999999" x14ac:dyDescent="0.3">
      <c r="A35" s="32"/>
      <c r="B35" s="32"/>
      <c r="C35" s="33"/>
      <c r="D35" s="33"/>
      <c r="E35" s="33"/>
    </row>
    <row r="36" spans="1:5" ht="17.399999999999999" x14ac:dyDescent="0.3">
      <c r="A36" s="34" t="s">
        <v>56</v>
      </c>
      <c r="B36" s="32"/>
      <c r="C36" s="33"/>
      <c r="D36" s="33"/>
      <c r="E36" s="33"/>
    </row>
    <row r="37" spans="1:5" ht="17.399999999999999" x14ac:dyDescent="0.3">
      <c r="A37" s="34" t="s">
        <v>57</v>
      </c>
      <c r="B37" s="32"/>
      <c r="C37" s="33"/>
      <c r="D37" s="33"/>
      <c r="E37" s="33"/>
    </row>
    <row r="38" spans="1:5" ht="17.399999999999999" x14ac:dyDescent="0.3">
      <c r="A38" s="34" t="s">
        <v>58</v>
      </c>
      <c r="B38" s="32"/>
      <c r="C38" s="33"/>
      <c r="D38" s="33"/>
      <c r="E38" s="33"/>
    </row>
    <row r="39" spans="1:5" ht="17.399999999999999" x14ac:dyDescent="0.3">
      <c r="A39" s="34" t="s">
        <v>59</v>
      </c>
      <c r="B39" s="32"/>
      <c r="C39" s="33"/>
      <c r="D39" s="33"/>
      <c r="E39" s="33"/>
    </row>
  </sheetData>
  <mergeCells count="9">
    <mergeCell ref="D33:E33"/>
    <mergeCell ref="A29:B29"/>
    <mergeCell ref="A2:F2"/>
    <mergeCell ref="C4:C5"/>
    <mergeCell ref="D4:D5"/>
    <mergeCell ref="E4:E5"/>
    <mergeCell ref="F4:F5"/>
    <mergeCell ref="A4:A5"/>
    <mergeCell ref="B4:B5"/>
  </mergeCells>
  <printOptions horizontalCentered="1"/>
  <pageMargins left="0.31496062992125984" right="0.39370078740157483" top="0.31496062992125984" bottom="0.31496062992125984" header="0.15748031496062992" footer="0.15748031496062992"/>
  <pageSetup paperSize="9" scale="70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2021-02-11T11:49:35Z</dcterms:modified>
</cp:coreProperties>
</file>